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204359649112/WOPIServiceId_TP_BOX_2/WOPIUserId_12788361875/"/>
    </mc:Choice>
  </mc:AlternateContent>
  <xr:revisionPtr revIDLastSave="0" documentId="8_{D5052703-E40E-4034-8708-3052C570FC8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ישן" sheetId="1" state="hidden" r:id="rId1"/>
    <sheet name="טופס הצעת מחיר לאשכול " sheetId="2" r:id="rId2"/>
  </sheets>
  <definedNames>
    <definedName name="_xlnm.Print_Area" localSheetId="1">'טופס הצעת מחיר לאשכול '!$A$5:$C$28</definedName>
    <definedName name="_xlnm.Print_Area" localSheetId="0">ישן!$A$1:$H$64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8" i="2"/>
  <c r="B48" i="1"/>
  <c r="C42" i="1"/>
  <c r="B42" i="1"/>
  <c r="C32" i="1"/>
  <c r="B32" i="1"/>
  <c r="C22" i="1"/>
  <c r="B22" i="1"/>
  <c r="B19" i="2" l="1"/>
  <c r="B20" i="2" s="1"/>
  <c r="D42" i="1"/>
  <c r="D43" i="1" s="1"/>
  <c r="D22" i="1"/>
  <c r="D23" i="1" s="1"/>
  <c r="D32" i="1"/>
  <c r="D33" i="1" s="1"/>
  <c r="B50" i="1" l="1"/>
  <c r="B51" i="1" s="1"/>
</calcChain>
</file>

<file path=xl/sharedStrings.xml><?xml version="1.0" encoding="utf-8"?>
<sst xmlns="http://schemas.openxmlformats.org/spreadsheetml/2006/main" count="97" uniqueCount="74">
  <si>
    <t>כמויות לצורך שקלול הצעת המחיר:</t>
  </si>
  <si>
    <t>סוג הסקר</t>
  </si>
  <si>
    <t>כמות לצורך שקלול הצעת המחר</t>
  </si>
  <si>
    <t>סקר טלפוני</t>
  </si>
  <si>
    <t>סקר פנים אל פנים</t>
  </si>
  <si>
    <t>הצעת המחיר של המציע:</t>
  </si>
  <si>
    <t>מספר הנדגמים</t>
  </si>
  <si>
    <t>מספר שאלות לצורך שקלול הצעת המחיר</t>
  </si>
  <si>
    <t>עד 500</t>
  </si>
  <si>
    <t>501-600</t>
  </si>
  <si>
    <t>601-700</t>
  </si>
  <si>
    <t>701-800</t>
  </si>
  <si>
    <t>801-900</t>
  </si>
  <si>
    <t>901-1,000</t>
  </si>
  <si>
    <t>1,001-1,100</t>
  </si>
  <si>
    <t>1,101-1,200</t>
  </si>
  <si>
    <t>מחיר קבוע לסקר לא כולל מע"מ</t>
  </si>
  <si>
    <t>מחיר לשאלה (סגורה) לא כולל מע"מ</t>
  </si>
  <si>
    <t>מחיר ממוצע לסקר (לא כולל מע"מ)</t>
  </si>
  <si>
    <t>מחיר לסה"כ סקרים לצורך שקלול (לא כולל מע"מ)</t>
  </si>
  <si>
    <t>עד 100</t>
  </si>
  <si>
    <t>101-200</t>
  </si>
  <si>
    <t>201-300</t>
  </si>
  <si>
    <t>301-400</t>
  </si>
  <si>
    <t>401-500</t>
  </si>
  <si>
    <t>עד 50</t>
  </si>
  <si>
    <t>51-100</t>
  </si>
  <si>
    <t>101-150</t>
  </si>
  <si>
    <t>151-200</t>
  </si>
  <si>
    <t>201-250</t>
  </si>
  <si>
    <t>הצעת מחיר כוללת לצורך שקלול ההצעות</t>
  </si>
  <si>
    <t>כולל מע"מ (ככל שחל על המציע) - מחיר לשקלול</t>
  </si>
  <si>
    <t>דגשים:</t>
  </si>
  <si>
    <t>- עבור שאלה פתוחה יוכפל המחיר לשאלה ב-1.3</t>
  </si>
  <si>
    <t>שיעור הנחה על תעריף החשכ"ל</t>
  </si>
  <si>
    <t>תעריף יועץ 2 (לצורך שקלול בלבד) לא כולל מע"מ</t>
  </si>
  <si>
    <t>שם המציע:</t>
  </si>
  <si>
    <t>שעות ייעוץ של החוקר הראשי (שלא במסגרת סקר ספציפי)</t>
  </si>
  <si>
    <t>הצעת מחיר לשקלול לא כולל מע"מ</t>
  </si>
  <si>
    <t>- יש לקרוא בעיון את סעיף התמורה במכרז ואת ההנחיות למילוי גיליון זה</t>
  </si>
  <si>
    <t>מכרז פומבי 53/2022  לביצוע סקרי חווית מטופל במערכת הבריאות וסקרי לקוחות משרד הבריאות - טופס הצעת המחיר</t>
  </si>
  <si>
    <t>הצעת המחיר לפני מע"מ</t>
  </si>
  <si>
    <t>תאריך</t>
  </si>
  <si>
    <t>שמות מורשי החתימה</t>
  </si>
  <si>
    <t>חתימה וחותמת</t>
  </si>
  <si>
    <t>__________________</t>
  </si>
  <si>
    <t>____________________</t>
  </si>
  <si>
    <t>___________________</t>
  </si>
  <si>
    <t>- ככל שמספר הנדגמים בסקר מסוים גבוה ממספר הנדגמים המקסימלי בטבלה לכל סוג סקר, יתבצע חישוב יחסי לפי הצעת המחיר למספר נדגמים מקסימלי.</t>
  </si>
  <si>
    <r>
      <t xml:space="preserve"> </t>
    </r>
    <r>
      <rPr>
        <b/>
        <sz val="11"/>
        <color theme="1"/>
        <rFont val="Arial"/>
        <family val="2"/>
        <scheme val="minor"/>
      </rPr>
      <t xml:space="preserve">יש למלא את כל  התאים הצבועים בצבע </t>
    </r>
    <r>
      <rPr>
        <sz val="11"/>
        <color theme="1"/>
        <rFont val="Arial"/>
        <family val="2"/>
        <charset val="177"/>
        <scheme val="minor"/>
      </rPr>
      <t xml:space="preserve"> - </t>
    </r>
  </si>
  <si>
    <t>סקר דיגיטלי</t>
  </si>
  <si>
    <t>מרכיב</t>
  </si>
  <si>
    <t>------</t>
  </si>
  <si>
    <t>בסכום</t>
  </si>
  <si>
    <t>אחוז תוספת על גבי שכר הבסיס</t>
  </si>
  <si>
    <t>סה"כ הצעת המחיר לעובדי ניקיון כולל מע"מ (להלן PcVAT)  PcVAT=Pc*1.17</t>
  </si>
  <si>
    <t>שכר בסיס: שכר מינימום (1F)</t>
  </si>
  <si>
    <t>חופשה (2F)</t>
  </si>
  <si>
    <t>חגים (3F)</t>
  </si>
  <si>
    <t>הבראה (4F)</t>
  </si>
  <si>
    <t>הפרשה לפנסיה (5F)</t>
  </si>
  <si>
    <t>פיצויים (6F)</t>
  </si>
  <si>
    <t>ביטוח לאומי (7F)</t>
  </si>
  <si>
    <t>קרן השתלמות (F8)</t>
  </si>
  <si>
    <t>הוצאות הנה"כ לשעה (E1)</t>
  </si>
  <si>
    <t>רווח הספק  לשעה(E3)</t>
  </si>
  <si>
    <t>סה"כ עלויות (שאינן עלויות שכר – עובדי ניקיון)
 Ec= E1+E2+E3</t>
  </si>
  <si>
    <t>סה"כ עלות שכר 
( F1+F2+F3+F4+F5+F6+ F7+F8 =Fc)</t>
  </si>
  <si>
    <t>מחיר לשעות עבודה של עובד ניקיון (ש"ח)</t>
  </si>
  <si>
    <t>ציוד וחומרי ניקוי לשעה (E2)</t>
  </si>
  <si>
    <t>סה"כ הצעת המחיר לעובדי ניקיון ללא מע"מ (להלן Pc) Ec*Fc=Pc</t>
  </si>
  <si>
    <t>הצעת מחיר לאשכול: _______________________</t>
  </si>
  <si>
    <t>שם המציע: _______________________</t>
  </si>
  <si>
    <t>יש למלא את טופס הצעת המחיר עבור כל אשכול בנפרד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</si>
</sst>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&quot;₪&quot;\ #,##0.00"/>
    <numFmt numFmtId="165" formatCode="_ [$₪-40D]\ * #,##0.00_ ;_ [$₪-40D]\ * \-#,##0.00_ ;_ [$₪-40D]\ * &quot;-&quot;??_ ;_ @_ "/>
  </numFmts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2"/>
      <color rgb="FF000000"/>
      <name val="David"/>
      <family val="2"/>
    </font>
    <font>
      <u/>
      <sz val="12"/>
      <color theme="1"/>
      <name val="David"/>
      <family val="2"/>
    </font>
    <font>
      <sz val="8"/>
      <color theme="1"/>
      <name val="David"/>
      <family val="2"/>
    </font>
    <font>
      <sz val="12"/>
      <color theme="1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sz val="16"/>
      <color rgb="FFFF0000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rgb="FF7F7F7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5" fillId="4" borderId="0" xfId="5"/>
    <xf numFmtId="0" fontId="0" fillId="0" borderId="0" xfId="0" applyAlignment="1">
      <alignment wrapText="1"/>
    </xf>
    <xf numFmtId="0" fontId="1" fillId="3" borderId="0" xfId="4"/>
    <xf numFmtId="0" fontId="0" fillId="0" borderId="0" xfId="0" applyAlignment="1">
      <alignment horizontal="right" readingOrder="2"/>
    </xf>
    <xf numFmtId="0" fontId="0" fillId="0" borderId="0" xfId="0" applyAlignment="1">
      <alignment horizontal="right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readingOrder="2"/>
    </xf>
    <xf numFmtId="0" fontId="6" fillId="0" borderId="0" xfId="0" applyFont="1"/>
    <xf numFmtId="4" fontId="0" fillId="0" borderId="0" xfId="0" applyNumberFormat="1"/>
    <xf numFmtId="4" fontId="6" fillId="0" borderId="0" xfId="0" applyNumberFormat="1" applyFont="1"/>
    <xf numFmtId="0" fontId="6" fillId="3" borderId="0" xfId="4" applyFont="1" applyAlignment="1">
      <alignment horizontal="right" readingOrder="2"/>
    </xf>
    <xf numFmtId="0" fontId="7" fillId="4" borderId="0" xfId="5" applyFont="1" applyAlignment="1">
      <alignment horizontal="right" readingOrder="2"/>
    </xf>
    <xf numFmtId="0" fontId="7" fillId="4" borderId="0" xfId="5" applyFont="1"/>
    <xf numFmtId="0" fontId="7" fillId="5" borderId="0" xfId="0" applyFont="1" applyFill="1" applyAlignment="1">
      <alignment horizontal="right" wrapText="1" readingOrder="2"/>
    </xf>
    <xf numFmtId="4" fontId="7" fillId="5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quotePrefix="1" applyAlignment="1">
      <alignment horizontal="right" readingOrder="2"/>
    </xf>
    <xf numFmtId="0" fontId="6" fillId="0" borderId="0" xfId="0" applyFont="1" applyAlignment="1">
      <alignment horizontal="right" wrapText="1" readingOrder="2"/>
    </xf>
    <xf numFmtId="9" fontId="4" fillId="2" borderId="3" xfId="3" applyNumberFormat="1"/>
    <xf numFmtId="0" fontId="4" fillId="2" borderId="3" xfId="3"/>
    <xf numFmtId="4" fontId="4" fillId="2" borderId="3" xfId="3" applyNumberFormat="1" applyAlignment="1">
      <alignment horizontal="center"/>
    </xf>
    <xf numFmtId="2" fontId="0" fillId="0" borderId="0" xfId="0" applyNumberFormat="1" applyAlignment="1">
      <alignment horizontal="center"/>
    </xf>
    <xf numFmtId="4" fontId="4" fillId="2" borderId="3" xfId="3" applyNumberFormat="1" applyAlignment="1" applyProtection="1">
      <alignment horizontal="center"/>
      <protection locked="0"/>
    </xf>
    <xf numFmtId="0" fontId="3" fillId="0" borderId="2" xfId="2" applyAlignment="1">
      <alignment horizontal="right" readingOrder="2"/>
    </xf>
    <xf numFmtId="0" fontId="7" fillId="6" borderId="0" xfId="0" applyFont="1" applyFill="1" applyAlignment="1">
      <alignment horizontal="right" wrapText="1" readingOrder="2"/>
    </xf>
    <xf numFmtId="0" fontId="7" fillId="6" borderId="0" xfId="0" applyFont="1" applyFill="1" applyAlignment="1">
      <alignment horizontal="center" wrapText="1"/>
    </xf>
    <xf numFmtId="4" fontId="7" fillId="6" borderId="0" xfId="0" applyNumberFormat="1" applyFont="1" applyFill="1" applyAlignment="1">
      <alignment horizontal="center" wrapText="1"/>
    </xf>
    <xf numFmtId="4" fontId="7" fillId="6" borderId="0" xfId="0" applyNumberFormat="1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0" fillId="0" borderId="5" xfId="0" applyBorder="1" applyAlignment="1">
      <alignment horizontal="right" readingOrder="2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10" fontId="11" fillId="0" borderId="0" xfId="0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vertical="center" wrapText="1" readingOrder="1"/>
    </xf>
    <xf numFmtId="0" fontId="14" fillId="0" borderId="0" xfId="0" applyFont="1" applyAlignment="1">
      <alignment horizontal="left" vertical="center" readingOrder="2"/>
    </xf>
    <xf numFmtId="0" fontId="9" fillId="0" borderId="0" xfId="0" applyFont="1" applyAlignment="1">
      <alignment horizontal="center" vertical="center" wrapText="1" readingOrder="2"/>
    </xf>
    <xf numFmtId="43" fontId="8" fillId="0" borderId="0" xfId="6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wrapText="1" readingOrder="2"/>
    </xf>
    <xf numFmtId="0" fontId="4" fillId="2" borderId="0" xfId="3" applyBorder="1"/>
    <xf numFmtId="0" fontId="15" fillId="0" borderId="14" xfId="0" applyFont="1" applyBorder="1" applyAlignment="1">
      <alignment horizontal="center" vertical="center" wrapText="1" readingOrder="2"/>
    </xf>
    <xf numFmtId="165" fontId="15" fillId="0" borderId="14" xfId="0" applyNumberFormat="1" applyFont="1" applyBorder="1" applyAlignment="1">
      <alignment horizontal="center" vertical="center" wrapText="1" readingOrder="2"/>
    </xf>
    <xf numFmtId="10" fontId="15" fillId="0" borderId="14" xfId="0" applyNumberFormat="1" applyFont="1" applyBorder="1" applyAlignment="1">
      <alignment horizontal="center" vertical="center" wrapText="1" readingOrder="2"/>
    </xf>
    <xf numFmtId="0" fontId="16" fillId="0" borderId="14" xfId="0" applyFont="1" applyBorder="1" applyAlignment="1">
      <alignment vertical="center" wrapText="1" readingOrder="2"/>
    </xf>
    <xf numFmtId="164" fontId="15" fillId="0" borderId="14" xfId="0" applyNumberFormat="1" applyFont="1" applyBorder="1" applyAlignment="1">
      <alignment vertical="center" wrapText="1" readingOrder="2"/>
    </xf>
    <xf numFmtId="0" fontId="17" fillId="0" borderId="14" xfId="0" applyFont="1" applyBorder="1" applyAlignment="1">
      <alignment horizontal="center" vertical="center" wrapText="1" readingOrder="2"/>
    </xf>
    <xf numFmtId="43" fontId="15" fillId="0" borderId="14" xfId="6" applyFont="1" applyFill="1" applyBorder="1" applyAlignment="1">
      <alignment horizontal="center" vertical="center" wrapText="1" readingOrder="2"/>
    </xf>
    <xf numFmtId="0" fontId="15" fillId="0" borderId="14" xfId="0" applyFont="1" applyBorder="1" applyAlignment="1">
      <alignment horizontal="center" wrapText="1" readingOrder="2"/>
    </xf>
    <xf numFmtId="0" fontId="0" fillId="0" borderId="0" xfId="0" applyAlignment="1">
      <alignment wrapText="1" readingOrder="2"/>
    </xf>
    <xf numFmtId="0" fontId="0" fillId="0" borderId="10" xfId="0" applyBorder="1" applyAlignment="1">
      <alignment horizontal="center" readingOrder="2"/>
    </xf>
    <xf numFmtId="165" fontId="15" fillId="8" borderId="14" xfId="0" applyNumberFormat="1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right" wrapText="1" readingOrder="2"/>
    </xf>
    <xf numFmtId="0" fontId="7" fillId="6" borderId="15" xfId="0" applyFont="1" applyFill="1" applyBorder="1" applyAlignment="1">
      <alignment vertical="center" wrapText="1" readingOrder="2"/>
    </xf>
    <xf numFmtId="0" fontId="7" fillId="6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readingOrder="2"/>
    </xf>
    <xf numFmtId="164" fontId="15" fillId="7" borderId="14" xfId="0" applyNumberFormat="1" applyFont="1" applyFill="1" applyBorder="1" applyAlignment="1" applyProtection="1">
      <alignment horizontal="center" vertical="center" wrapText="1" readingOrder="2"/>
      <protection locked="0"/>
    </xf>
    <xf numFmtId="44" fontId="15" fillId="8" borderId="14" xfId="7" applyFont="1" applyFill="1" applyBorder="1" applyAlignment="1">
      <alignment vertical="center" wrapText="1" readingOrder="2"/>
    </xf>
    <xf numFmtId="0" fontId="2" fillId="0" borderId="1" xfId="1" applyAlignment="1">
      <alignment horizontal="center" wrapText="1" readingOrder="2"/>
    </xf>
    <xf numFmtId="0" fontId="0" fillId="0" borderId="0" xfId="0" quotePrefix="1" applyAlignment="1">
      <alignment horizontal="center" readingOrder="2"/>
    </xf>
    <xf numFmtId="0" fontId="0" fillId="0" borderId="13" xfId="0" quotePrefix="1" applyBorder="1" applyAlignment="1">
      <alignment horizontal="center" readingOrder="2"/>
    </xf>
    <xf numFmtId="3" fontId="0" fillId="0" borderId="0" xfId="0" applyNumberFormat="1" applyAlignment="1">
      <alignment horizontal="center" vertical="center"/>
    </xf>
    <xf numFmtId="0" fontId="4" fillId="2" borderId="4" xfId="3" applyBorder="1" applyAlignment="1" applyProtection="1">
      <alignment horizontal="center"/>
      <protection locked="0"/>
    </xf>
    <xf numFmtId="0" fontId="4" fillId="2" borderId="0" xfId="3" applyBorder="1" applyAlignment="1" applyProtection="1">
      <alignment horizontal="center"/>
      <protection locked="0"/>
    </xf>
    <xf numFmtId="0" fontId="18" fillId="0" borderId="0" xfId="0" applyFont="1" applyAlignment="1">
      <alignment horizontal="right" wrapText="1" readingOrder="2"/>
    </xf>
    <xf numFmtId="0" fontId="19" fillId="0" borderId="0" xfId="0" applyFont="1" applyAlignment="1">
      <alignment horizontal="left" wrapText="1" readingOrder="2"/>
    </xf>
    <xf numFmtId="0" fontId="0" fillId="0" borderId="0" xfId="0" quotePrefix="1" applyAlignment="1">
      <alignment horizontal="left" readingOrder="2"/>
    </xf>
    <xf numFmtId="0" fontId="10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</cellXfs>
  <cellStyles count="8">
    <cellStyle name="60% - הדגשה3" xfId="4" builtinId="40"/>
    <cellStyle name="Comma" xfId="6" builtinId="3"/>
    <cellStyle name="Currency" xfId="7" builtinId="4"/>
    <cellStyle name="Normal" xfId="0" builtinId="0"/>
    <cellStyle name="הדגשה6" xfId="5" builtinId="49"/>
    <cellStyle name="כותרת 1" xfId="1" builtinId="16"/>
    <cellStyle name="כותרת 2" xfId="2" builtinId="17"/>
    <cellStyle name="קלט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rightToLeft="1" topLeftCell="A50" workbookViewId="0">
      <selection activeCell="A59" sqref="A59:C64"/>
    </sheetView>
  </sheetViews>
  <sheetFormatPr defaultRowHeight="14" x14ac:dyDescent="0.3"/>
  <cols>
    <col min="1" max="1" width="18.58203125" style="4" customWidth="1"/>
    <col min="2" max="2" width="17.5" customWidth="1"/>
    <col min="3" max="3" width="20.33203125" customWidth="1"/>
    <col min="4" max="4" width="18.25" customWidth="1"/>
  </cols>
  <sheetData>
    <row r="1" spans="1:9" ht="49.5" customHeight="1" thickBot="1" x14ac:dyDescent="0.45">
      <c r="A1" s="70" t="s">
        <v>40</v>
      </c>
      <c r="B1" s="70"/>
      <c r="C1" s="70"/>
      <c r="D1" s="70"/>
      <c r="E1" s="70"/>
      <c r="F1" s="70"/>
      <c r="G1" s="70"/>
    </row>
    <row r="2" spans="1:9" ht="17.5" thickTop="1" thickBot="1" x14ac:dyDescent="0.4">
      <c r="A2" s="25" t="s">
        <v>36</v>
      </c>
      <c r="B2" s="74"/>
      <c r="C2" s="75"/>
    </row>
    <row r="3" spans="1:9" ht="14.5" thickTop="1" x14ac:dyDescent="0.3"/>
    <row r="4" spans="1:9" x14ac:dyDescent="0.3">
      <c r="A4" s="13" t="s">
        <v>0</v>
      </c>
      <c r="B4" s="1"/>
      <c r="C4" s="1"/>
      <c r="D4" s="1"/>
      <c r="E4" s="1"/>
      <c r="F4" s="1"/>
      <c r="G4" s="1"/>
    </row>
    <row r="5" spans="1:9" ht="28" x14ac:dyDescent="0.3">
      <c r="A5" s="26" t="s">
        <v>1</v>
      </c>
      <c r="B5" s="27" t="s">
        <v>2</v>
      </c>
      <c r="C5" s="31"/>
      <c r="D5" s="31"/>
      <c r="E5" s="31"/>
      <c r="F5" s="31"/>
      <c r="G5" s="31"/>
    </row>
    <row r="6" spans="1:9" x14ac:dyDescent="0.3">
      <c r="A6" s="4" t="s">
        <v>50</v>
      </c>
      <c r="B6" s="6">
        <v>40</v>
      </c>
    </row>
    <row r="7" spans="1:9" x14ac:dyDescent="0.3">
      <c r="A7" s="4" t="s">
        <v>3</v>
      </c>
      <c r="B7" s="6">
        <v>8</v>
      </c>
    </row>
    <row r="8" spans="1:9" x14ac:dyDescent="0.3">
      <c r="A8" s="4" t="s">
        <v>4</v>
      </c>
      <c r="B8" s="6">
        <v>4</v>
      </c>
    </row>
    <row r="9" spans="1:9" ht="42" x14ac:dyDescent="0.3">
      <c r="A9" s="5" t="s">
        <v>37</v>
      </c>
      <c r="B9" s="6">
        <v>600</v>
      </c>
    </row>
    <row r="11" spans="1:9" x14ac:dyDescent="0.3">
      <c r="A11" s="13" t="s">
        <v>5</v>
      </c>
      <c r="B11" s="1"/>
      <c r="C11" s="1"/>
      <c r="D11" s="1"/>
      <c r="E11" s="1"/>
      <c r="F11" s="1"/>
      <c r="G11" s="1"/>
    </row>
    <row r="12" spans="1:9" x14ac:dyDescent="0.3">
      <c r="A12" s="12" t="s">
        <v>50</v>
      </c>
      <c r="B12" s="3"/>
      <c r="C12" s="3"/>
      <c r="D12" s="3"/>
      <c r="E12" s="3"/>
      <c r="F12" s="3"/>
      <c r="G12" s="3"/>
    </row>
    <row r="13" spans="1:9" s="2" customFormat="1" ht="28" x14ac:dyDescent="0.3">
      <c r="A13" s="26" t="s">
        <v>6</v>
      </c>
      <c r="B13" s="28" t="s">
        <v>16</v>
      </c>
      <c r="C13" s="28" t="s">
        <v>17</v>
      </c>
      <c r="D13" s="29" t="s">
        <v>7</v>
      </c>
      <c r="E13" s="30"/>
      <c r="F13" s="30"/>
      <c r="G13" s="30"/>
    </row>
    <row r="14" spans="1:9" x14ac:dyDescent="0.3">
      <c r="A14" s="4" t="s">
        <v>8</v>
      </c>
      <c r="B14" s="24"/>
      <c r="C14" s="24"/>
      <c r="D14" s="73">
        <v>40</v>
      </c>
      <c r="I14" s="7"/>
    </row>
    <row r="15" spans="1:9" x14ac:dyDescent="0.3">
      <c r="A15" s="4" t="s">
        <v>9</v>
      </c>
      <c r="B15" s="24"/>
      <c r="C15" s="24"/>
      <c r="D15" s="73"/>
    </row>
    <row r="16" spans="1:9" x14ac:dyDescent="0.3">
      <c r="A16" s="4" t="s">
        <v>10</v>
      </c>
      <c r="B16" s="24"/>
      <c r="C16" s="24"/>
      <c r="D16" s="73"/>
    </row>
    <row r="17" spans="1:7" x14ac:dyDescent="0.3">
      <c r="A17" s="4" t="s">
        <v>11</v>
      </c>
      <c r="B17" s="24"/>
      <c r="C17" s="24"/>
      <c r="D17" s="73"/>
    </row>
    <row r="18" spans="1:7" x14ac:dyDescent="0.3">
      <c r="A18" s="4" t="s">
        <v>12</v>
      </c>
      <c r="B18" s="24"/>
      <c r="C18" s="24"/>
      <c r="D18" s="73"/>
    </row>
    <row r="19" spans="1:7" x14ac:dyDescent="0.3">
      <c r="A19" s="4" t="s">
        <v>13</v>
      </c>
      <c r="B19" s="24"/>
      <c r="C19" s="24"/>
      <c r="D19" s="73"/>
    </row>
    <row r="20" spans="1:7" x14ac:dyDescent="0.3">
      <c r="A20" s="4" t="s">
        <v>14</v>
      </c>
      <c r="B20" s="24"/>
      <c r="C20" s="24"/>
      <c r="D20" s="73"/>
    </row>
    <row r="21" spans="1:7" x14ac:dyDescent="0.3">
      <c r="A21" s="4" t="s">
        <v>15</v>
      </c>
      <c r="B21" s="24"/>
      <c r="C21" s="24"/>
      <c r="D21" s="73"/>
    </row>
    <row r="22" spans="1:7" ht="28" x14ac:dyDescent="0.3">
      <c r="A22" s="5" t="s">
        <v>18</v>
      </c>
      <c r="B22" s="17" t="e">
        <f>AVERAGE(B14:B21)</f>
        <v>#DIV/0!</v>
      </c>
      <c r="C22" s="17" t="e">
        <f>AVERAGE(C14:C21)</f>
        <v>#DIV/0!</v>
      </c>
      <c r="D22" s="10" t="e">
        <f>B22+(C22*D14)</f>
        <v>#DIV/0!</v>
      </c>
    </row>
    <row r="23" spans="1:7" x14ac:dyDescent="0.3">
      <c r="A23" s="8" t="s">
        <v>19</v>
      </c>
      <c r="B23" s="9"/>
      <c r="C23" s="9"/>
      <c r="D23" s="11" t="e">
        <f>D22*B6</f>
        <v>#DIV/0!</v>
      </c>
      <c r="E23" s="9"/>
      <c r="F23" s="9"/>
      <c r="G23" s="9"/>
    </row>
    <row r="25" spans="1:7" x14ac:dyDescent="0.3">
      <c r="A25" s="12" t="s">
        <v>3</v>
      </c>
      <c r="B25" s="3"/>
      <c r="C25" s="3"/>
      <c r="D25" s="3"/>
      <c r="E25" s="3"/>
      <c r="F25" s="3"/>
      <c r="G25" s="3"/>
    </row>
    <row r="26" spans="1:7" ht="28" x14ac:dyDescent="0.3">
      <c r="A26" s="26" t="s">
        <v>6</v>
      </c>
      <c r="B26" s="28" t="s">
        <v>16</v>
      </c>
      <c r="C26" s="28" t="s">
        <v>17</v>
      </c>
      <c r="D26" s="29" t="s">
        <v>7</v>
      </c>
      <c r="E26" s="30"/>
      <c r="F26" s="30"/>
      <c r="G26" s="30"/>
    </row>
    <row r="27" spans="1:7" x14ac:dyDescent="0.3">
      <c r="A27" s="4" t="s">
        <v>20</v>
      </c>
      <c r="B27" s="24"/>
      <c r="C27" s="24"/>
      <c r="D27" s="73">
        <v>20</v>
      </c>
    </row>
    <row r="28" spans="1:7" x14ac:dyDescent="0.3">
      <c r="A28" s="4" t="s">
        <v>21</v>
      </c>
      <c r="B28" s="24"/>
      <c r="C28" s="24"/>
      <c r="D28" s="73"/>
    </row>
    <row r="29" spans="1:7" x14ac:dyDescent="0.3">
      <c r="A29" s="4" t="s">
        <v>22</v>
      </c>
      <c r="B29" s="24"/>
      <c r="C29" s="24"/>
      <c r="D29" s="73"/>
    </row>
    <row r="30" spans="1:7" x14ac:dyDescent="0.3">
      <c r="A30" s="4" t="s">
        <v>23</v>
      </c>
      <c r="B30" s="24"/>
      <c r="C30" s="24"/>
      <c r="D30" s="73"/>
    </row>
    <row r="31" spans="1:7" x14ac:dyDescent="0.3">
      <c r="A31" s="4" t="s">
        <v>24</v>
      </c>
      <c r="B31" s="24"/>
      <c r="C31" s="24"/>
      <c r="D31" s="73"/>
    </row>
    <row r="32" spans="1:7" ht="28" x14ac:dyDescent="0.3">
      <c r="A32" s="5" t="s">
        <v>18</v>
      </c>
      <c r="B32" s="17" t="e">
        <f>AVERAGE(B27:B31)</f>
        <v>#DIV/0!</v>
      </c>
      <c r="C32" s="17" t="e">
        <f>AVERAGE(C27:C31)</f>
        <v>#DIV/0!</v>
      </c>
      <c r="D32" s="10" t="e">
        <f>B32+(C32*D27)</f>
        <v>#DIV/0!</v>
      </c>
    </row>
    <row r="33" spans="1:7" x14ac:dyDescent="0.3">
      <c r="A33" s="8" t="s">
        <v>19</v>
      </c>
      <c r="B33" s="9"/>
      <c r="C33" s="9"/>
      <c r="D33" s="11" t="e">
        <f>D32*B7</f>
        <v>#DIV/0!</v>
      </c>
      <c r="E33" s="9"/>
      <c r="F33" s="9"/>
      <c r="G33" s="9"/>
    </row>
    <row r="35" spans="1:7" x14ac:dyDescent="0.3">
      <c r="A35" s="12" t="s">
        <v>4</v>
      </c>
      <c r="B35" s="3"/>
      <c r="C35" s="3"/>
      <c r="D35" s="3"/>
      <c r="E35" s="3"/>
      <c r="F35" s="3"/>
      <c r="G35" s="3"/>
    </row>
    <row r="36" spans="1:7" ht="28" x14ac:dyDescent="0.3">
      <c r="A36" s="26" t="s">
        <v>6</v>
      </c>
      <c r="B36" s="28" t="s">
        <v>16</v>
      </c>
      <c r="C36" s="28" t="s">
        <v>17</v>
      </c>
      <c r="D36" s="28" t="s">
        <v>7</v>
      </c>
      <c r="E36" s="30"/>
      <c r="F36" s="30"/>
      <c r="G36" s="30"/>
    </row>
    <row r="37" spans="1:7" x14ac:dyDescent="0.3">
      <c r="A37" s="4" t="s">
        <v>25</v>
      </c>
      <c r="B37" s="22"/>
      <c r="C37" s="22"/>
      <c r="D37" s="73">
        <v>40</v>
      </c>
    </row>
    <row r="38" spans="1:7" x14ac:dyDescent="0.3">
      <c r="A38" s="4" t="s">
        <v>26</v>
      </c>
      <c r="B38" s="22"/>
      <c r="C38" s="22"/>
      <c r="D38" s="73"/>
    </row>
    <row r="39" spans="1:7" x14ac:dyDescent="0.3">
      <c r="A39" s="4" t="s">
        <v>27</v>
      </c>
      <c r="B39" s="22"/>
      <c r="C39" s="22"/>
      <c r="D39" s="73"/>
    </row>
    <row r="40" spans="1:7" x14ac:dyDescent="0.3">
      <c r="A40" s="4" t="s">
        <v>28</v>
      </c>
      <c r="B40" s="22"/>
      <c r="C40" s="22"/>
      <c r="D40" s="73"/>
    </row>
    <row r="41" spans="1:7" x14ac:dyDescent="0.3">
      <c r="A41" s="4" t="s">
        <v>29</v>
      </c>
      <c r="B41" s="22"/>
      <c r="C41" s="22"/>
      <c r="D41" s="73"/>
    </row>
    <row r="42" spans="1:7" ht="28" x14ac:dyDescent="0.3">
      <c r="A42" s="5" t="s">
        <v>18</v>
      </c>
      <c r="B42" s="23" t="e">
        <f>AVERAGE(B37:B41)</f>
        <v>#DIV/0!</v>
      </c>
      <c r="C42" s="23" t="e">
        <f>AVERAGE(C37:C41)</f>
        <v>#DIV/0!</v>
      </c>
      <c r="D42" s="10" t="e">
        <f>B42+(C42*D37)</f>
        <v>#DIV/0!</v>
      </c>
    </row>
    <row r="43" spans="1:7" x14ac:dyDescent="0.3">
      <c r="A43" s="8" t="s">
        <v>19</v>
      </c>
      <c r="B43" s="9"/>
      <c r="C43" s="9"/>
      <c r="D43" s="11" t="e">
        <f>D42*B8</f>
        <v>#DIV/0!</v>
      </c>
      <c r="E43" s="9"/>
      <c r="F43" s="9"/>
      <c r="G43" s="9"/>
    </row>
    <row r="44" spans="1:7" x14ac:dyDescent="0.3">
      <c r="A44" s="8"/>
      <c r="B44" s="9"/>
      <c r="C44" s="9"/>
      <c r="D44" s="11"/>
      <c r="E44" s="9"/>
      <c r="F44" s="9"/>
      <c r="G44" s="9"/>
    </row>
    <row r="45" spans="1:7" x14ac:dyDescent="0.3">
      <c r="A45" s="12" t="s">
        <v>37</v>
      </c>
      <c r="B45" s="3"/>
      <c r="C45" s="3"/>
      <c r="D45" s="3"/>
      <c r="E45" s="3"/>
      <c r="F45" s="3"/>
      <c r="G45" s="3"/>
    </row>
    <row r="46" spans="1:7" ht="28" x14ac:dyDescent="0.3">
      <c r="A46" s="5" t="s">
        <v>34</v>
      </c>
      <c r="B46" s="20"/>
    </row>
    <row r="47" spans="1:7" ht="42" x14ac:dyDescent="0.3">
      <c r="A47" s="5" t="s">
        <v>35</v>
      </c>
      <c r="B47">
        <v>299</v>
      </c>
    </row>
    <row r="48" spans="1:7" ht="28" x14ac:dyDescent="0.3">
      <c r="A48" s="19" t="s">
        <v>38</v>
      </c>
      <c r="B48" s="11">
        <f>(1-B46)*B47*B9</f>
        <v>179400</v>
      </c>
    </row>
    <row r="49" spans="1:7" x14ac:dyDescent="0.3">
      <c r="A49" s="13" t="s">
        <v>30</v>
      </c>
      <c r="B49" s="14"/>
      <c r="C49" s="14"/>
      <c r="D49" s="14"/>
      <c r="E49" s="14"/>
      <c r="F49" s="14"/>
      <c r="G49" s="14"/>
    </row>
    <row r="50" spans="1:7" x14ac:dyDescent="0.3">
      <c r="A50" s="4" t="s">
        <v>41</v>
      </c>
      <c r="B50" s="17" t="e">
        <f>D23+D33+D43+B48</f>
        <v>#DIV/0!</v>
      </c>
    </row>
    <row r="51" spans="1:7" ht="42" x14ac:dyDescent="0.3">
      <c r="A51" s="15" t="s">
        <v>31</v>
      </c>
      <c r="B51" s="16" t="e">
        <f>B50*1.17</f>
        <v>#DIV/0!</v>
      </c>
    </row>
    <row r="55" spans="1:7" x14ac:dyDescent="0.3">
      <c r="A55" s="13" t="s">
        <v>32</v>
      </c>
      <c r="B55" s="1"/>
      <c r="C55" s="1"/>
      <c r="D55" s="1"/>
      <c r="E55" s="1"/>
      <c r="F55" s="1"/>
      <c r="G55" s="1"/>
    </row>
    <row r="56" spans="1:7" x14ac:dyDescent="0.3">
      <c r="A56" s="18" t="s">
        <v>33</v>
      </c>
    </row>
    <row r="57" spans="1:7" x14ac:dyDescent="0.3">
      <c r="A57" s="18" t="s">
        <v>48</v>
      </c>
    </row>
    <row r="58" spans="1:7" x14ac:dyDescent="0.3">
      <c r="A58" s="18" t="s">
        <v>39</v>
      </c>
    </row>
    <row r="59" spans="1:7" x14ac:dyDescent="0.3">
      <c r="A59" s="71" t="s">
        <v>49</v>
      </c>
      <c r="B59" s="72"/>
      <c r="C59" s="21"/>
    </row>
    <row r="60" spans="1:7" ht="14.5" thickBot="1" x14ac:dyDescent="0.35">
      <c r="A60" s="18"/>
    </row>
    <row r="61" spans="1:7" ht="14.5" thickTop="1" x14ac:dyDescent="0.3">
      <c r="A61" s="32"/>
      <c r="B61" s="33"/>
      <c r="C61" s="34"/>
    </row>
    <row r="62" spans="1:7" x14ac:dyDescent="0.3">
      <c r="A62" s="35" t="s">
        <v>47</v>
      </c>
      <c r="B62" t="s">
        <v>45</v>
      </c>
      <c r="C62" s="36" t="s">
        <v>46</v>
      </c>
    </row>
    <row r="63" spans="1:7" ht="14.5" thickBot="1" x14ac:dyDescent="0.35">
      <c r="A63" s="37" t="s">
        <v>42</v>
      </c>
      <c r="B63" s="38" t="s">
        <v>43</v>
      </c>
      <c r="C63" s="39" t="s">
        <v>44</v>
      </c>
    </row>
    <row r="64" spans="1:7" ht="14.5" thickTop="1" x14ac:dyDescent="0.3"/>
  </sheetData>
  <mergeCells count="6">
    <mergeCell ref="A1:G1"/>
    <mergeCell ref="A59:B59"/>
    <mergeCell ref="D14:D21"/>
    <mergeCell ref="D27:D31"/>
    <mergeCell ref="D37:D41"/>
    <mergeCell ref="B2:C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1200" verticalDpi="1200" r:id="rId1"/>
  <headerFooter>
    <oddHeader>&amp;Lמכרז פומבי 53/2022  לביצוע סקרי חווית מטופל במערכת הבריאות וסקרי לקוחות משרד הבריאות&amp;R&amp;D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93"/>
  <sheetViews>
    <sheetView showGridLines="0" rightToLeft="1" tabSelected="1" workbookViewId="0">
      <pane ySplit="5" topLeftCell="A6" activePane="bottomLeft" state="frozen"/>
      <selection pane="bottomLeft" activeCell="A2" sqref="A2:C2"/>
    </sheetView>
  </sheetViews>
  <sheetFormatPr defaultRowHeight="14" x14ac:dyDescent="0.3"/>
  <cols>
    <col min="1" max="1" width="46.08203125" style="61" customWidth="1"/>
    <col min="2" max="2" width="17.75" style="6" customWidth="1"/>
    <col min="3" max="3" width="13.25" customWidth="1"/>
  </cols>
  <sheetData>
    <row r="2" spans="1:14" ht="20" x14ac:dyDescent="0.4">
      <c r="A2" s="76" t="s">
        <v>72</v>
      </c>
      <c r="B2" s="76"/>
      <c r="C2" s="76"/>
    </row>
    <row r="3" spans="1:14" ht="40.5" customHeight="1" x14ac:dyDescent="0.4">
      <c r="A3" s="76" t="s">
        <v>71</v>
      </c>
      <c r="B3" s="76"/>
      <c r="C3" s="76"/>
    </row>
    <row r="4" spans="1:14" ht="20" x14ac:dyDescent="0.4">
      <c r="B4" s="64"/>
      <c r="C4" s="64"/>
    </row>
    <row r="5" spans="1:14" s="2" customFormat="1" ht="28" x14ac:dyDescent="0.3">
      <c r="A5" s="65" t="s">
        <v>51</v>
      </c>
      <c r="B5" s="66" t="s">
        <v>68</v>
      </c>
      <c r="C5" s="66" t="s">
        <v>54</v>
      </c>
    </row>
    <row r="6" spans="1:14" s="2" customFormat="1" ht="15.5" x14ac:dyDescent="0.3">
      <c r="A6" s="53" t="s">
        <v>56</v>
      </c>
      <c r="B6" s="54">
        <v>30.61</v>
      </c>
      <c r="C6" s="53" t="s">
        <v>52</v>
      </c>
    </row>
    <row r="7" spans="1:14" s="2" customFormat="1" ht="15.5" x14ac:dyDescent="0.3">
      <c r="A7" s="53" t="s">
        <v>57</v>
      </c>
      <c r="B7" s="54">
        <v>1.41</v>
      </c>
      <c r="C7" s="55">
        <v>4.6199999999999998E-2</v>
      </c>
    </row>
    <row r="8" spans="1:14" s="2" customFormat="1" ht="15.5" x14ac:dyDescent="0.3">
      <c r="A8" s="53" t="s">
        <v>58</v>
      </c>
      <c r="B8" s="54">
        <v>1.06</v>
      </c>
      <c r="C8" s="55">
        <v>3.4599999999999999E-2</v>
      </c>
      <c r="L8" s="41"/>
      <c r="M8" s="41"/>
      <c r="N8" s="41"/>
    </row>
    <row r="9" spans="1:14" ht="15.5" x14ac:dyDescent="0.3">
      <c r="A9" s="53" t="s">
        <v>59</v>
      </c>
      <c r="B9" s="54">
        <v>1.57</v>
      </c>
      <c r="C9" s="53" t="s">
        <v>53</v>
      </c>
      <c r="L9" s="42"/>
      <c r="M9" s="42"/>
      <c r="N9" s="44"/>
    </row>
    <row r="10" spans="1:14" ht="15.5" x14ac:dyDescent="0.3">
      <c r="A10" s="53" t="s">
        <v>60</v>
      </c>
      <c r="B10" s="54">
        <v>2.6</v>
      </c>
      <c r="C10" s="55">
        <v>7.4999999999999997E-2</v>
      </c>
      <c r="L10" s="42"/>
      <c r="M10" s="42"/>
      <c r="N10" s="44"/>
    </row>
    <row r="11" spans="1:14" ht="15.5" x14ac:dyDescent="0.3">
      <c r="A11" s="53" t="s">
        <v>61</v>
      </c>
      <c r="B11" s="54">
        <v>2.89</v>
      </c>
      <c r="C11" s="55">
        <v>8.3299999999999999E-2</v>
      </c>
      <c r="L11" s="42"/>
      <c r="M11" s="42"/>
      <c r="N11" s="42"/>
    </row>
    <row r="12" spans="1:14" ht="15.5" x14ac:dyDescent="0.3">
      <c r="A12" s="53" t="s">
        <v>62</v>
      </c>
      <c r="B12" s="54">
        <v>1.23</v>
      </c>
      <c r="C12" s="55">
        <v>3.5499999999999997E-2</v>
      </c>
      <c r="L12" s="42"/>
      <c r="M12" s="42"/>
      <c r="N12" s="44"/>
    </row>
    <row r="13" spans="1:14" ht="15.5" x14ac:dyDescent="0.3">
      <c r="A13" s="53" t="s">
        <v>63</v>
      </c>
      <c r="B13" s="54">
        <v>2.6</v>
      </c>
      <c r="C13" s="55">
        <v>7.4999999999999997E-2</v>
      </c>
      <c r="L13" s="42"/>
      <c r="M13" s="42"/>
      <c r="N13" s="44"/>
    </row>
    <row r="14" spans="1:14" ht="31" x14ac:dyDescent="0.3">
      <c r="A14" s="53" t="s">
        <v>67</v>
      </c>
      <c r="B14" s="69">
        <f>SUM(B6:B13)</f>
        <v>43.97</v>
      </c>
      <c r="C14" s="56"/>
      <c r="L14" s="42"/>
      <c r="M14" s="45"/>
      <c r="N14" s="44"/>
    </row>
    <row r="15" spans="1:14" ht="15.5" x14ac:dyDescent="0.3">
      <c r="A15" s="53" t="s">
        <v>64</v>
      </c>
      <c r="B15" s="68">
        <v>0</v>
      </c>
      <c r="C15" s="56"/>
      <c r="L15" s="46"/>
      <c r="M15" s="42"/>
      <c r="N15" s="49"/>
    </row>
    <row r="16" spans="1:14" ht="15.5" x14ac:dyDescent="0.3">
      <c r="A16" s="53" t="s">
        <v>69</v>
      </c>
      <c r="B16" s="68">
        <v>0</v>
      </c>
      <c r="C16" s="56"/>
      <c r="L16" s="42"/>
      <c r="M16" s="81"/>
      <c r="N16" s="81"/>
    </row>
    <row r="17" spans="1:14" ht="15.5" x14ac:dyDescent="0.3">
      <c r="A17" s="53" t="s">
        <v>65</v>
      </c>
      <c r="B17" s="68">
        <v>0</v>
      </c>
      <c r="C17" s="56"/>
      <c r="L17" s="43"/>
      <c r="M17" s="81"/>
      <c r="N17" s="81"/>
    </row>
    <row r="18" spans="1:14" ht="31" x14ac:dyDescent="0.3">
      <c r="A18" s="53" t="s">
        <v>66</v>
      </c>
      <c r="B18" s="63">
        <f>SUM(B15:C17)</f>
        <v>0</v>
      </c>
      <c r="C18" s="57"/>
      <c r="L18" s="42"/>
      <c r="M18" s="82"/>
      <c r="N18" s="82"/>
    </row>
    <row r="19" spans="1:14" ht="31" x14ac:dyDescent="0.3">
      <c r="A19" s="58" t="s">
        <v>70</v>
      </c>
      <c r="B19" s="63">
        <f>B18+B14</f>
        <v>43.97</v>
      </c>
      <c r="C19" s="59"/>
      <c r="L19" s="42"/>
      <c r="M19" s="79"/>
      <c r="N19" s="79"/>
    </row>
    <row r="20" spans="1:14" ht="31" x14ac:dyDescent="0.35">
      <c r="A20" s="60" t="s">
        <v>55</v>
      </c>
      <c r="B20" s="63">
        <f>B19*1.17</f>
        <v>51.444899999999997</v>
      </c>
      <c r="C20" s="59"/>
      <c r="L20" s="43"/>
      <c r="M20" s="79"/>
      <c r="N20" s="79"/>
    </row>
    <row r="21" spans="1:14" ht="15.5" x14ac:dyDescent="0.3">
      <c r="A21" s="51"/>
      <c r="B21" s="50"/>
      <c r="C21" s="50"/>
      <c r="L21" s="43"/>
      <c r="M21" s="41"/>
      <c r="N21" s="41"/>
    </row>
    <row r="22" spans="1:14" ht="20" x14ac:dyDescent="0.4">
      <c r="A22" s="77" t="s">
        <v>73</v>
      </c>
      <c r="B22" s="77"/>
      <c r="C22" s="77"/>
      <c r="L22" s="43"/>
      <c r="M22" s="41"/>
      <c r="N22" s="41"/>
    </row>
    <row r="23" spans="1:14" ht="15.5" x14ac:dyDescent="0.3">
      <c r="A23" s="78" t="s">
        <v>49</v>
      </c>
      <c r="B23" s="78"/>
      <c r="C23" s="52"/>
      <c r="L23" s="41"/>
      <c r="M23" s="80"/>
      <c r="N23" s="80"/>
    </row>
    <row r="24" spans="1:14" ht="16" thickBot="1" x14ac:dyDescent="0.35">
      <c r="A24" s="18"/>
      <c r="L24" s="41"/>
      <c r="M24" s="47"/>
      <c r="N24" s="47"/>
    </row>
    <row r="25" spans="1:14" ht="16" thickTop="1" x14ac:dyDescent="0.3">
      <c r="A25" s="32"/>
      <c r="B25" s="40"/>
      <c r="C25" s="34"/>
      <c r="L25" s="41"/>
      <c r="M25" s="47"/>
      <c r="N25" s="47"/>
    </row>
    <row r="26" spans="1:14" x14ac:dyDescent="0.3">
      <c r="A26" s="67" t="s">
        <v>47</v>
      </c>
      <c r="B26" s="6" t="s">
        <v>45</v>
      </c>
      <c r="C26" s="36" t="s">
        <v>46</v>
      </c>
      <c r="L26" s="48"/>
    </row>
    <row r="27" spans="1:14" ht="14.5" thickBot="1" x14ac:dyDescent="0.35">
      <c r="A27" s="62" t="s">
        <v>42</v>
      </c>
      <c r="B27" s="38" t="s">
        <v>43</v>
      </c>
      <c r="C27" s="39" t="s">
        <v>44</v>
      </c>
    </row>
    <row r="28" spans="1:14" ht="14.5" thickTop="1" x14ac:dyDescent="0.3">
      <c r="A28" s="4"/>
    </row>
    <row r="29" spans="1:14" x14ac:dyDescent="0.3">
      <c r="B29" s="17"/>
      <c r="C29" s="10"/>
    </row>
    <row r="30" spans="1:14" x14ac:dyDescent="0.3">
      <c r="B30" s="17"/>
      <c r="C30" s="10"/>
    </row>
    <row r="31" spans="1:14" x14ac:dyDescent="0.3">
      <c r="B31" s="17"/>
      <c r="C31" s="10"/>
    </row>
    <row r="32" spans="1:14" x14ac:dyDescent="0.3">
      <c r="B32" s="17"/>
      <c r="C32" s="10"/>
    </row>
    <row r="33" spans="2:3" x14ac:dyDescent="0.3">
      <c r="B33" s="17"/>
      <c r="C33" s="10"/>
    </row>
    <row r="34" spans="2:3" x14ac:dyDescent="0.3">
      <c r="B34" s="17"/>
      <c r="C34" s="10"/>
    </row>
    <row r="35" spans="2:3" x14ac:dyDescent="0.3">
      <c r="B35" s="17"/>
      <c r="C35" s="10"/>
    </row>
    <row r="36" spans="2:3" x14ac:dyDescent="0.3">
      <c r="B36" s="17"/>
      <c r="C36" s="10"/>
    </row>
    <row r="37" spans="2:3" x14ac:dyDescent="0.3">
      <c r="B37" s="17"/>
      <c r="C37" s="10"/>
    </row>
    <row r="38" spans="2:3" x14ac:dyDescent="0.3">
      <c r="B38" s="17"/>
      <c r="C38" s="10"/>
    </row>
    <row r="39" spans="2:3" x14ac:dyDescent="0.3">
      <c r="B39" s="17"/>
      <c r="C39" s="10"/>
    </row>
    <row r="40" spans="2:3" x14ac:dyDescent="0.3">
      <c r="B40" s="17"/>
      <c r="C40" s="10"/>
    </row>
    <row r="41" spans="2:3" x14ac:dyDescent="0.3">
      <c r="B41" s="17"/>
      <c r="C41" s="10"/>
    </row>
    <row r="42" spans="2:3" x14ac:dyDescent="0.3">
      <c r="B42" s="17"/>
      <c r="C42" s="10"/>
    </row>
    <row r="43" spans="2:3" x14ac:dyDescent="0.3">
      <c r="B43" s="17"/>
      <c r="C43" s="10"/>
    </row>
    <row r="44" spans="2:3" x14ac:dyDescent="0.3">
      <c r="B44" s="17"/>
      <c r="C44" s="10"/>
    </row>
    <row r="45" spans="2:3" x14ac:dyDescent="0.3">
      <c r="B45" s="17"/>
      <c r="C45" s="10"/>
    </row>
    <row r="46" spans="2:3" x14ac:dyDescent="0.3">
      <c r="B46" s="17"/>
      <c r="C46" s="10"/>
    </row>
    <row r="47" spans="2:3" x14ac:dyDescent="0.3">
      <c r="B47" s="17"/>
      <c r="C47" s="10"/>
    </row>
    <row r="48" spans="2:3" x14ac:dyDescent="0.3">
      <c r="B48" s="17"/>
      <c r="C48" s="10"/>
    </row>
    <row r="49" spans="2:3" x14ac:dyDescent="0.3">
      <c r="B49" s="17"/>
      <c r="C49" s="10"/>
    </row>
    <row r="50" spans="2:3" x14ac:dyDescent="0.3">
      <c r="B50" s="17"/>
      <c r="C50" s="10"/>
    </row>
    <row r="51" spans="2:3" x14ac:dyDescent="0.3">
      <c r="B51" s="17"/>
      <c r="C51" s="10"/>
    </row>
    <row r="52" spans="2:3" x14ac:dyDescent="0.3">
      <c r="B52" s="17"/>
      <c r="C52" s="10"/>
    </row>
    <row r="53" spans="2:3" x14ac:dyDescent="0.3">
      <c r="B53" s="17"/>
      <c r="C53" s="10"/>
    </row>
    <row r="54" spans="2:3" x14ac:dyDescent="0.3">
      <c r="B54" s="17"/>
      <c r="C54" s="10"/>
    </row>
    <row r="55" spans="2:3" x14ac:dyDescent="0.3">
      <c r="B55" s="17"/>
      <c r="C55" s="10"/>
    </row>
    <row r="56" spans="2:3" x14ac:dyDescent="0.3">
      <c r="B56" s="17"/>
      <c r="C56" s="10"/>
    </row>
    <row r="57" spans="2:3" x14ac:dyDescent="0.3">
      <c r="B57" s="17"/>
      <c r="C57" s="10"/>
    </row>
    <row r="58" spans="2:3" x14ac:dyDescent="0.3">
      <c r="B58" s="17"/>
      <c r="C58" s="10"/>
    </row>
    <row r="59" spans="2:3" x14ac:dyDescent="0.3">
      <c r="B59" s="17"/>
      <c r="C59" s="10"/>
    </row>
    <row r="60" spans="2:3" x14ac:dyDescent="0.3">
      <c r="B60" s="17"/>
      <c r="C60" s="10"/>
    </row>
    <row r="61" spans="2:3" x14ac:dyDescent="0.3">
      <c r="B61" s="17"/>
      <c r="C61" s="10"/>
    </row>
    <row r="62" spans="2:3" x14ac:dyDescent="0.3">
      <c r="B62" s="17"/>
      <c r="C62" s="10"/>
    </row>
    <row r="63" spans="2:3" x14ac:dyDescent="0.3">
      <c r="B63" s="17"/>
      <c r="C63" s="10"/>
    </row>
    <row r="64" spans="2:3" x14ac:dyDescent="0.3">
      <c r="B64" s="17"/>
      <c r="C64" s="10"/>
    </row>
    <row r="65" spans="2:3" x14ac:dyDescent="0.3">
      <c r="B65" s="17"/>
      <c r="C65" s="10"/>
    </row>
    <row r="66" spans="2:3" x14ac:dyDescent="0.3">
      <c r="B66" s="17"/>
      <c r="C66" s="10"/>
    </row>
    <row r="67" spans="2:3" x14ac:dyDescent="0.3">
      <c r="B67" s="17"/>
      <c r="C67" s="10"/>
    </row>
    <row r="68" spans="2:3" x14ac:dyDescent="0.3">
      <c r="B68" s="17"/>
      <c r="C68" s="10"/>
    </row>
    <row r="69" spans="2:3" x14ac:dyDescent="0.3">
      <c r="B69" s="17"/>
      <c r="C69" s="10"/>
    </row>
    <row r="70" spans="2:3" x14ac:dyDescent="0.3">
      <c r="B70" s="17"/>
      <c r="C70" s="10"/>
    </row>
    <row r="71" spans="2:3" x14ac:dyDescent="0.3">
      <c r="B71" s="17"/>
      <c r="C71" s="10"/>
    </row>
    <row r="72" spans="2:3" x14ac:dyDescent="0.3">
      <c r="B72" s="17"/>
      <c r="C72" s="10"/>
    </row>
    <row r="73" spans="2:3" x14ac:dyDescent="0.3">
      <c r="B73" s="17"/>
      <c r="C73" s="10"/>
    </row>
    <row r="74" spans="2:3" x14ac:dyDescent="0.3">
      <c r="B74" s="17"/>
      <c r="C74" s="10"/>
    </row>
    <row r="75" spans="2:3" x14ac:dyDescent="0.3">
      <c r="B75" s="17"/>
      <c r="C75" s="10"/>
    </row>
    <row r="76" spans="2:3" x14ac:dyDescent="0.3">
      <c r="B76" s="17"/>
      <c r="C76" s="10"/>
    </row>
    <row r="77" spans="2:3" x14ac:dyDescent="0.3">
      <c r="B77" s="17"/>
      <c r="C77" s="10"/>
    </row>
    <row r="78" spans="2:3" x14ac:dyDescent="0.3">
      <c r="B78" s="17"/>
      <c r="C78" s="10"/>
    </row>
    <row r="79" spans="2:3" x14ac:dyDescent="0.3">
      <c r="B79" s="17"/>
      <c r="C79" s="10"/>
    </row>
    <row r="80" spans="2:3" x14ac:dyDescent="0.3">
      <c r="B80" s="17"/>
      <c r="C80" s="10"/>
    </row>
    <row r="81" spans="2:3" x14ac:dyDescent="0.3">
      <c r="B81" s="17"/>
      <c r="C81" s="10"/>
    </row>
    <row r="82" spans="2:3" x14ac:dyDescent="0.3">
      <c r="B82" s="17"/>
      <c r="C82" s="10"/>
    </row>
    <row r="83" spans="2:3" x14ac:dyDescent="0.3">
      <c r="B83" s="17"/>
      <c r="C83" s="10"/>
    </row>
    <row r="84" spans="2:3" x14ac:dyDescent="0.3">
      <c r="B84" s="17"/>
      <c r="C84" s="10"/>
    </row>
    <row r="85" spans="2:3" x14ac:dyDescent="0.3">
      <c r="B85" s="17"/>
      <c r="C85" s="10"/>
    </row>
    <row r="86" spans="2:3" x14ac:dyDescent="0.3">
      <c r="B86" s="17"/>
      <c r="C86" s="10"/>
    </row>
    <row r="87" spans="2:3" x14ac:dyDescent="0.3">
      <c r="B87" s="17"/>
      <c r="C87" s="10"/>
    </row>
    <row r="88" spans="2:3" x14ac:dyDescent="0.3">
      <c r="B88" s="17"/>
      <c r="C88" s="10"/>
    </row>
    <row r="89" spans="2:3" x14ac:dyDescent="0.3">
      <c r="B89" s="17"/>
      <c r="C89" s="10"/>
    </row>
    <row r="90" spans="2:3" x14ac:dyDescent="0.3">
      <c r="B90" s="17"/>
      <c r="C90" s="10"/>
    </row>
    <row r="91" spans="2:3" x14ac:dyDescent="0.3">
      <c r="B91" s="17"/>
      <c r="C91" s="10"/>
    </row>
    <row r="92" spans="2:3" x14ac:dyDescent="0.3">
      <c r="B92" s="17"/>
      <c r="C92" s="10"/>
    </row>
    <row r="93" spans="2:3" x14ac:dyDescent="0.3">
      <c r="B93" s="17"/>
      <c r="C93" s="10"/>
    </row>
  </sheetData>
  <sheetProtection algorithmName="SHA-512" hashValue="7mO2WX4yznRQabQQd8d62Y4awIGYCgqEKSrh6FTLfEqcz0FN8cqolB124V3cB7UCp90woMQGDOVxiGFuDHD2XA==" saltValue="AkmztsDE+MYkzE1h3n3G7g==" spinCount="100000" sheet="1" objects="1" scenarios="1"/>
  <mergeCells count="8">
    <mergeCell ref="A2:C2"/>
    <mergeCell ref="A3:C3"/>
    <mergeCell ref="A22:C22"/>
    <mergeCell ref="A23:B23"/>
    <mergeCell ref="M19:N20"/>
    <mergeCell ref="M23:N23"/>
    <mergeCell ref="M16:N17"/>
    <mergeCell ref="M18:N18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&amp;Lמכרז פומבי 24/2023 לאספקת שירותי ניקיון עבור אתרי משרד הבריאות&amp;Rתאריך הדפסה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ישן</vt:lpstr>
      <vt:lpstr>טופס הצעת מחיר לאשכול </vt:lpstr>
      <vt:lpstr>'טופס הצעת מחיר לאשכול '!WPrint_Area_W</vt:lpstr>
      <vt:lpstr>ישן!WPrint_Area_W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Ziv Yigal</cp:lastModifiedBy>
  <cp:lastPrinted>2023-04-17T10:56:14Z</cp:lastPrinted>
  <dcterms:created xsi:type="dcterms:W3CDTF">2022-05-24T03:48:37Z</dcterms:created>
  <dcterms:modified xsi:type="dcterms:W3CDTF">2023-06-01T09:55:59Z</dcterms:modified>
</cp:coreProperties>
</file>